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990" activeTab="0"/>
  </bookViews>
  <sheets>
    <sheet name="Sheet1" sheetId="1" r:id="rId1"/>
  </sheets>
  <definedNames>
    <definedName name="_xlnm.Print_Area" localSheetId="0">'Sheet1'!$A$4:$E$46</definedName>
  </definedNames>
  <calcPr fullCalcOnLoad="1"/>
</workbook>
</file>

<file path=xl/sharedStrings.xml><?xml version="1.0" encoding="utf-8"?>
<sst xmlns="http://schemas.openxmlformats.org/spreadsheetml/2006/main" count="72" uniqueCount="56">
  <si>
    <t>Shaw: Expert Broadloom 12" Carpet</t>
  </si>
  <si>
    <t>Material Cost: Per Square Yard</t>
  </si>
  <si>
    <t>Millikens: Centro Carpet Tiles</t>
  </si>
  <si>
    <t>Shaw: Transparent Tile Bluemoon 2'x2'</t>
  </si>
  <si>
    <t xml:space="preserve">Item </t>
  </si>
  <si>
    <t>Shaw</t>
  </si>
  <si>
    <t>Collins &amp; Aikman</t>
  </si>
  <si>
    <t>Provide and/or Install 4" Vinyl Cove Base</t>
  </si>
  <si>
    <t>Material Cost: 4 Gallon Bucket</t>
  </si>
  <si>
    <t>Item</t>
  </si>
  <si>
    <t>Remove &amp; Dispose of Existing Carpet on Concrete or From Vinyl Compass Tile</t>
  </si>
  <si>
    <t>Material Cost: Per Linear Foot</t>
  </si>
  <si>
    <t>Provide and/or Install 4" Carpet Base</t>
  </si>
  <si>
    <t>I. CARPETING (Including Carpet Tile)</t>
  </si>
  <si>
    <t>II. RESILIENT FLOORING</t>
  </si>
  <si>
    <t>Provide and/or Install 12"x12"x1/8" Glued Direct to Floor</t>
  </si>
  <si>
    <t>Armstrong Imperial Texture Excelon or Equivalent</t>
  </si>
  <si>
    <t>Removal of Non-Asbestos Containing Resilient Flooring on Concrete</t>
  </si>
  <si>
    <t>Shaw: Expert Eco Work Carpet Tiles</t>
  </si>
  <si>
    <t>Collins &amp; Aikman: 1957 Crayon Carpet</t>
  </si>
  <si>
    <t>Or at PGCPS Request to Install Over Existing Carpet</t>
  </si>
  <si>
    <t xml:space="preserve">DBS014-23 </t>
  </si>
  <si>
    <t xml:space="preserve">On Call Installation of Carpeting, Resilient Flooring, Accessories, and Replacements </t>
  </si>
  <si>
    <t>Award Factor</t>
  </si>
  <si>
    <t>sq yard X factor</t>
  </si>
  <si>
    <t>linear foot X factor</t>
  </si>
  <si>
    <t>Description (GROUP A)</t>
  </si>
  <si>
    <t>Description (GROUP B)</t>
  </si>
  <si>
    <t>Description (GROUP C)
Provide Compatible Adhesives Only</t>
  </si>
  <si>
    <t>CARPETING GRAND TOTAL (Groups A, B, and C)</t>
  </si>
  <si>
    <t>sq foot X factor</t>
  </si>
  <si>
    <t>Description (GROUP D)</t>
  </si>
  <si>
    <t>linear ft X factor</t>
  </si>
  <si>
    <t>RESILIENT FLOORING GRAND TOTAL (Groups D and E)</t>
  </si>
  <si>
    <t xml:space="preserve">Provide and/or Install Wall-to-Wall Carpet/Tiles Glued Direct to Floor
</t>
  </si>
  <si>
    <t xml:space="preserve">BID COST FORM - ATTACHMENT A </t>
  </si>
  <si>
    <t>Description (GROUP E)</t>
  </si>
  <si>
    <t>Description (GROUP F)</t>
  </si>
  <si>
    <t>Regular</t>
  </si>
  <si>
    <t>OT</t>
  </si>
  <si>
    <t>Floor Mechanic</t>
  </si>
  <si>
    <t>Carpet Installer</t>
  </si>
  <si>
    <t>Group C Subtotal (Item 10-12)</t>
  </si>
  <si>
    <t>Group B Subtotal (item 8-9)</t>
  </si>
  <si>
    <t>Group A Subtotal (Item 1-7)</t>
  </si>
  <si>
    <t>Group D Subtotal (Item 13-14)</t>
  </si>
  <si>
    <t>Group E Subtotal (Item 15)</t>
  </si>
  <si>
    <t>hrly rate X factor</t>
  </si>
  <si>
    <t>Hourly Rate</t>
  </si>
  <si>
    <t>4 gallon bucket X factor</t>
  </si>
  <si>
    <t>LABOR GRAND TOTAL (Group F)</t>
  </si>
  <si>
    <t xml:space="preserve">Supervisory </t>
  </si>
  <si>
    <t>TOTAL BID PRICE (Group A-F)</t>
  </si>
  <si>
    <t>Volume Estimate</t>
  </si>
  <si>
    <r>
      <t>**</t>
    </r>
    <r>
      <rPr>
        <b/>
        <u val="single"/>
        <sz val="14"/>
        <color indexed="8"/>
        <rFont val="Calibri"/>
        <family val="2"/>
      </rPr>
      <t>Volume Estimate</t>
    </r>
    <r>
      <rPr>
        <b/>
        <sz val="14"/>
        <color indexed="8"/>
        <rFont val="Calibri"/>
        <family val="2"/>
      </rPr>
      <t xml:space="preserve"> is an "estimated" number used for the purpose of evaluation only**
Prices quoted below must include all charges necessary to perform under this contract to include but not limited to 
carpet, glue carpet time, tacks, labor, and any other equipment or material required to perform.</t>
    </r>
  </si>
  <si>
    <t>III. MAINTENANCE AND REPAIRS WORK (LABOR RATES)
Regular time is normal operating hours of 7:00AM to 3:30PM EST, Monday through Friday. 
Overtime(OT) is PGCPS holidays and hours other than normal operating hours as defined above.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</si>
</sst>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4"/>
      <color indexed="8"/>
      <name val="Calibri"/>
      <family val="2"/>
    </font>
    <font>
      <b/>
      <sz val="12"/>
      <color indexed="8"/>
      <name val="Calibri"/>
      <family val="2"/>
    </font>
    <font>
      <b/>
      <sz val="16"/>
      <color indexed="8"/>
      <name val="Calibri"/>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12"/>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0" fillId="33" borderId="0" xfId="0" applyFill="1" applyAlignment="1">
      <alignment horizontal="center"/>
    </xf>
    <xf numFmtId="0" fontId="0" fillId="33" borderId="0" xfId="0" applyFill="1" applyAlignment="1">
      <alignment/>
    </xf>
    <xf numFmtId="0" fontId="37" fillId="0" borderId="10" xfId="0" applyFont="1" applyBorder="1" applyAlignment="1">
      <alignment/>
    </xf>
    <xf numFmtId="0" fontId="0" fillId="33" borderId="10" xfId="0" applyFill="1" applyBorder="1" applyAlignment="1">
      <alignment/>
    </xf>
    <xf numFmtId="0" fontId="39" fillId="0" borderId="11" xfId="0" applyFont="1" applyBorder="1" applyAlignment="1">
      <alignment horizontal="center"/>
    </xf>
    <xf numFmtId="0" fontId="40" fillId="0" borderId="0" xfId="0" applyFont="1" applyAlignment="1">
      <alignment/>
    </xf>
    <xf numFmtId="0" fontId="0" fillId="0" borderId="10" xfId="0" applyBorder="1" applyAlignment="1">
      <alignment horizontal="center" vertical="center" wrapText="1"/>
    </xf>
    <xf numFmtId="0" fontId="0" fillId="0" borderId="12" xfId="0" applyBorder="1" applyAlignment="1">
      <alignment/>
    </xf>
    <xf numFmtId="0" fontId="0" fillId="0" borderId="12" xfId="0" applyBorder="1" applyAlignment="1">
      <alignment horizontal="center" vertical="center" wrapText="1"/>
    </xf>
    <xf numFmtId="0" fontId="37" fillId="0" borderId="13" xfId="0" applyFont="1" applyBorder="1" applyAlignment="1">
      <alignment horizontal="center" vertical="center" wrapText="1"/>
    </xf>
    <xf numFmtId="0" fontId="0" fillId="0" borderId="12" xfId="0" applyBorder="1" applyAlignment="1">
      <alignment horizontal="center"/>
    </xf>
    <xf numFmtId="0" fontId="41" fillId="0" borderId="10" xfId="0" applyFont="1" applyBorder="1" applyAlignment="1">
      <alignment horizontal="center" vertical="center"/>
    </xf>
    <xf numFmtId="0" fontId="0" fillId="33" borderId="14" xfId="0" applyFill="1" applyBorder="1" applyAlignment="1">
      <alignment horizontal="center"/>
    </xf>
    <xf numFmtId="0" fontId="41" fillId="0" borderId="13" xfId="0" applyFont="1" applyBorder="1" applyAlignment="1">
      <alignment horizontal="center" vertical="center"/>
    </xf>
    <xf numFmtId="0" fontId="41" fillId="0" borderId="13" xfId="0" applyFont="1" applyBorder="1" applyAlignment="1">
      <alignment horizontal="center" vertical="center" wrapText="1"/>
    </xf>
    <xf numFmtId="0" fontId="37" fillId="0" borderId="10" xfId="0" applyFont="1" applyFill="1" applyBorder="1" applyAlignment="1">
      <alignment horizontal="center" vertical="center" wrapText="1"/>
    </xf>
    <xf numFmtId="0" fontId="0" fillId="33" borderId="0" xfId="0" applyFill="1" applyBorder="1" applyAlignment="1">
      <alignment/>
    </xf>
    <xf numFmtId="0" fontId="0" fillId="0" borderId="0" xfId="0" applyFill="1" applyAlignment="1">
      <alignment horizontal="center"/>
    </xf>
    <xf numFmtId="0" fontId="37" fillId="0" borderId="15" xfId="0" applyFont="1" applyBorder="1" applyAlignment="1">
      <alignment horizontal="center" vertical="center"/>
    </xf>
    <xf numFmtId="0" fontId="37" fillId="0" borderId="16" xfId="0" applyFont="1"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37" fillId="0" borderId="18" xfId="0" applyFont="1" applyBorder="1" applyAlignment="1">
      <alignment horizontal="center" vertical="center"/>
    </xf>
    <xf numFmtId="0" fontId="37" fillId="0" borderId="19" xfId="0" applyFont="1" applyFill="1" applyBorder="1" applyAlignment="1">
      <alignment horizontal="center" vertical="center" wrapText="1"/>
    </xf>
    <xf numFmtId="0" fontId="0" fillId="0" borderId="0" xfId="0" applyBorder="1" applyAlignment="1">
      <alignment/>
    </xf>
    <xf numFmtId="44" fontId="0" fillId="0" borderId="10" xfId="44" applyFont="1" applyFill="1" applyBorder="1" applyAlignment="1">
      <alignment/>
    </xf>
    <xf numFmtId="44" fontId="0" fillId="34" borderId="20" xfId="44" applyFont="1" applyFill="1" applyBorder="1" applyAlignment="1">
      <alignment horizontal="center" vertical="center"/>
    </xf>
    <xf numFmtId="44" fontId="0" fillId="0" borderId="16" xfId="44" applyFont="1" applyFill="1" applyBorder="1" applyAlignment="1">
      <alignment horizontal="center"/>
    </xf>
    <xf numFmtId="44" fontId="0" fillId="0" borderId="21" xfId="44" applyFont="1" applyFill="1" applyBorder="1" applyAlignment="1">
      <alignment horizontal="center"/>
    </xf>
    <xf numFmtId="44" fontId="0" fillId="35" borderId="22" xfId="44" applyFont="1" applyFill="1" applyBorder="1" applyAlignment="1">
      <alignment horizontal="center"/>
    </xf>
    <xf numFmtId="44" fontId="0" fillId="34" borderId="19" xfId="44" applyFont="1" applyFill="1" applyBorder="1" applyAlignment="1">
      <alignment horizontal="center" vertical="center"/>
    </xf>
    <xf numFmtId="44" fontId="0" fillId="34" borderId="23" xfId="44" applyFont="1" applyFill="1" applyBorder="1" applyAlignment="1">
      <alignment horizontal="center" vertical="center"/>
    </xf>
    <xf numFmtId="0" fontId="39" fillId="0" borderId="24" xfId="0" applyFont="1" applyBorder="1" applyAlignment="1">
      <alignment horizontal="center"/>
    </xf>
    <xf numFmtId="0" fontId="0" fillId="0" borderId="0" xfId="0" applyFill="1" applyAlignment="1">
      <alignment vertical="center"/>
    </xf>
    <xf numFmtId="44" fontId="41" fillId="36" borderId="0" xfId="0" applyNumberFormat="1" applyFont="1" applyFill="1" applyBorder="1" applyAlignment="1">
      <alignment/>
    </xf>
    <xf numFmtId="0" fontId="42" fillId="36" borderId="0" xfId="0" applyFont="1" applyFill="1" applyAlignment="1">
      <alignment horizontal="right"/>
    </xf>
    <xf numFmtId="0" fontId="39" fillId="0" borderId="25" xfId="0" applyFont="1" applyBorder="1" applyAlignment="1">
      <alignment horizontal="center"/>
    </xf>
    <xf numFmtId="0" fontId="39" fillId="0" borderId="26" xfId="0" applyFont="1" applyBorder="1" applyAlignment="1">
      <alignment horizontal="left" wrapText="1"/>
    </xf>
    <xf numFmtId="0" fontId="39" fillId="0" borderId="27" xfId="0" applyFont="1" applyBorder="1" applyAlignment="1">
      <alignment horizontal="left"/>
    </xf>
    <xf numFmtId="0" fontId="39" fillId="0" borderId="28" xfId="0" applyFont="1" applyBorder="1" applyAlignment="1">
      <alignment horizontal="left"/>
    </xf>
    <xf numFmtId="0" fontId="39" fillId="0" borderId="29" xfId="0" applyFont="1" applyBorder="1" applyAlignment="1">
      <alignment horizontal="center"/>
    </xf>
    <xf numFmtId="0" fontId="39" fillId="0" borderId="30" xfId="0" applyFont="1" applyBorder="1" applyAlignment="1">
      <alignment horizontal="center"/>
    </xf>
    <xf numFmtId="0" fontId="41" fillId="0" borderId="10" xfId="0" applyFont="1" applyBorder="1" applyAlignment="1">
      <alignment horizontal="center" vertical="center"/>
    </xf>
    <xf numFmtId="0" fontId="39" fillId="34" borderId="26" xfId="0" applyFont="1" applyFill="1" applyBorder="1" applyAlignment="1">
      <alignment horizontal="right" vertical="center"/>
    </xf>
    <xf numFmtId="0" fontId="39" fillId="34" borderId="27" xfId="0" applyFont="1" applyFill="1" applyBorder="1" applyAlignment="1">
      <alignment horizontal="right" vertical="center"/>
    </xf>
    <xf numFmtId="0" fontId="39" fillId="0" borderId="31" xfId="0" applyFont="1" applyBorder="1" applyAlignment="1">
      <alignment horizontal="center"/>
    </xf>
    <xf numFmtId="0" fontId="39" fillId="0" borderId="32" xfId="0" applyFont="1" applyBorder="1" applyAlignment="1">
      <alignment horizontal="center"/>
    </xf>
    <xf numFmtId="0" fontId="39" fillId="0" borderId="33" xfId="0" applyFont="1" applyBorder="1" applyAlignment="1">
      <alignment horizontal="center"/>
    </xf>
    <xf numFmtId="0" fontId="39" fillId="0" borderId="34"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7" fillId="0" borderId="14" xfId="0" applyFont="1" applyBorder="1" applyAlignment="1">
      <alignment horizontal="left" vertical="top" wrapText="1"/>
    </xf>
    <xf numFmtId="0" fontId="37" fillId="0" borderId="37" xfId="0" applyFont="1" applyBorder="1" applyAlignment="1">
      <alignment horizontal="left" vertical="top"/>
    </xf>
    <xf numFmtId="0" fontId="37" fillId="0" borderId="38" xfId="0" applyFont="1" applyBorder="1" applyAlignment="1">
      <alignment horizontal="left" vertical="top"/>
    </xf>
    <xf numFmtId="0" fontId="39" fillId="34" borderId="34" xfId="0" applyFont="1" applyFill="1" applyBorder="1" applyAlignment="1">
      <alignment horizontal="right" vertical="center"/>
    </xf>
    <xf numFmtId="0" fontId="39" fillId="34" borderId="35" xfId="0" applyFont="1" applyFill="1" applyBorder="1" applyAlignment="1">
      <alignment horizontal="right" vertical="center"/>
    </xf>
    <xf numFmtId="0" fontId="39" fillId="34" borderId="39" xfId="0" applyFont="1" applyFill="1" applyBorder="1" applyAlignment="1">
      <alignment horizontal="right" vertical="center"/>
    </xf>
    <xf numFmtId="0" fontId="39" fillId="0" borderId="40"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38" xfId="0" applyFont="1" applyFill="1" applyBorder="1" applyAlignment="1">
      <alignment horizontal="center" vertical="center"/>
    </xf>
    <xf numFmtId="0" fontId="41" fillId="35" borderId="11" xfId="0" applyFont="1" applyFill="1" applyBorder="1" applyAlignment="1">
      <alignment horizontal="right"/>
    </xf>
    <xf numFmtId="0" fontId="41" fillId="35" borderId="25" xfId="0" applyFont="1" applyFill="1" applyBorder="1" applyAlignment="1">
      <alignment horizontal="right"/>
    </xf>
    <xf numFmtId="0" fontId="41" fillId="35" borderId="41" xfId="0" applyFont="1" applyFill="1" applyBorder="1" applyAlignment="1">
      <alignment horizontal="right"/>
    </xf>
    <xf numFmtId="0" fontId="39" fillId="0" borderId="24" xfId="0" applyFont="1" applyBorder="1" applyAlignment="1">
      <alignment horizontal="center" wrapText="1"/>
    </xf>
    <xf numFmtId="0" fontId="39" fillId="34" borderId="11" xfId="0" applyFont="1" applyFill="1" applyBorder="1" applyAlignment="1">
      <alignment horizontal="right" vertical="center"/>
    </xf>
    <xf numFmtId="0" fontId="39" fillId="34" borderId="25" xfId="0" applyFont="1" applyFill="1" applyBorder="1" applyAlignment="1">
      <alignment horizontal="right" vertical="center"/>
    </xf>
    <xf numFmtId="0" fontId="39" fillId="34" borderId="41" xfId="0" applyFont="1" applyFill="1" applyBorder="1" applyAlignment="1">
      <alignment horizontal="right" vertical="center"/>
    </xf>
    <xf numFmtId="0" fontId="39" fillId="0" borderId="11" xfId="0" applyFont="1" applyFill="1" applyBorder="1" applyAlignment="1">
      <alignment horizontal="center" vertical="center"/>
    </xf>
    <xf numFmtId="0" fontId="39" fillId="0" borderId="25" xfId="0" applyFont="1" applyFill="1" applyBorder="1" applyAlignment="1">
      <alignment horizontal="center" vertical="center"/>
    </xf>
    <xf numFmtId="0" fontId="0" fillId="33" borderId="12" xfId="0" applyFill="1" applyBorder="1" applyAlignment="1">
      <alignment horizontal="center"/>
    </xf>
    <xf numFmtId="0" fontId="0" fillId="33" borderId="1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
  <sheetViews>
    <sheetView tabSelected="1" workbookViewId="0" topLeftCell="A31">
      <selection activeCell="J35" sqref="J34:J35"/>
    </sheetView>
  </sheetViews>
  <sheetFormatPr defaultColWidth="9.140625" defaultRowHeight="15"/>
  <cols>
    <col min="1" max="1" width="14.57421875" style="8" customWidth="1"/>
    <col min="2" max="2" width="70.8515625" style="0" bestFit="1" customWidth="1"/>
    <col min="3" max="3" width="15.00390625" style="0" bestFit="1" customWidth="1"/>
    <col min="4" max="4" width="15.00390625" style="8" customWidth="1"/>
    <col min="5" max="5" width="24.7109375" style="26" customWidth="1"/>
    <col min="6" max="6" width="32.57421875" style="34" customWidth="1"/>
  </cols>
  <sheetData>
    <row r="1" spans="1:5" s="14" customFormat="1" ht="19.5" thickBot="1">
      <c r="A1" s="13" t="s">
        <v>21</v>
      </c>
      <c r="B1" s="46" t="s">
        <v>22</v>
      </c>
      <c r="C1" s="46"/>
      <c r="D1" s="46"/>
      <c r="E1" s="46"/>
    </row>
    <row r="2" spans="1:5" s="14" customFormat="1" ht="24.75" customHeight="1">
      <c r="A2" s="42"/>
      <c r="B2" s="50" t="s">
        <v>35</v>
      </c>
      <c r="C2" s="50"/>
      <c r="D2" s="50"/>
      <c r="E2" s="51"/>
    </row>
    <row r="3" spans="1:5" s="14" customFormat="1" ht="101.25" customHeight="1" thickBot="1">
      <c r="A3" s="47" t="s">
        <v>54</v>
      </c>
      <c r="B3" s="48"/>
      <c r="C3" s="48"/>
      <c r="D3" s="48"/>
      <c r="E3" s="49"/>
    </row>
    <row r="4" spans="1:5" s="1" customFormat="1" ht="30.75" customHeight="1">
      <c r="A4" s="55" t="s">
        <v>13</v>
      </c>
      <c r="B4" s="56"/>
      <c r="C4" s="56"/>
      <c r="D4" s="56"/>
      <c r="E4" s="57"/>
    </row>
    <row r="5" spans="1:5" s="2" customFormat="1" ht="42.75" customHeight="1">
      <c r="A5" s="27" t="s">
        <v>4</v>
      </c>
      <c r="B5" s="4" t="s">
        <v>26</v>
      </c>
      <c r="C5" s="5" t="s">
        <v>1</v>
      </c>
      <c r="D5" s="5" t="s">
        <v>53</v>
      </c>
      <c r="E5" s="28" t="s">
        <v>24</v>
      </c>
    </row>
    <row r="6" spans="1:5" s="1" customFormat="1" ht="21" customHeight="1">
      <c r="A6" s="29"/>
      <c r="B6" s="61" t="s">
        <v>34</v>
      </c>
      <c r="C6" s="62"/>
      <c r="D6" s="62"/>
      <c r="E6" s="63"/>
    </row>
    <row r="7" spans="1:6" ht="15">
      <c r="A7" s="30">
        <v>1</v>
      </c>
      <c r="B7" s="6" t="s">
        <v>0</v>
      </c>
      <c r="C7" s="6">
        <v>0</v>
      </c>
      <c r="D7" s="15">
        <v>2000</v>
      </c>
      <c r="E7" s="37">
        <f>C7*D7</f>
        <v>0</v>
      </c>
      <c r="F7"/>
    </row>
    <row r="8" spans="1:6" ht="15">
      <c r="A8" s="30">
        <v>2</v>
      </c>
      <c r="B8" s="6" t="s">
        <v>18</v>
      </c>
      <c r="C8" s="6">
        <v>0</v>
      </c>
      <c r="D8" s="15">
        <v>2000</v>
      </c>
      <c r="E8" s="37">
        <f aca="true" t="shared" si="0" ref="E8:E13">C8*D8</f>
        <v>0</v>
      </c>
      <c r="F8"/>
    </row>
    <row r="9" spans="1:6" ht="15">
      <c r="A9" s="30">
        <v>3</v>
      </c>
      <c r="B9" s="6" t="s">
        <v>3</v>
      </c>
      <c r="C9" s="6">
        <v>0</v>
      </c>
      <c r="D9" s="15">
        <v>2000</v>
      </c>
      <c r="E9" s="37">
        <f t="shared" si="0"/>
        <v>0</v>
      </c>
      <c r="F9"/>
    </row>
    <row r="10" spans="1:6" ht="15">
      <c r="A10" s="30">
        <v>4</v>
      </c>
      <c r="B10" s="6" t="s">
        <v>19</v>
      </c>
      <c r="C10" s="6">
        <v>0</v>
      </c>
      <c r="D10" s="15">
        <v>2000</v>
      </c>
      <c r="E10" s="37">
        <f t="shared" si="0"/>
        <v>0</v>
      </c>
      <c r="F10"/>
    </row>
    <row r="11" spans="1:6" ht="15">
      <c r="A11" s="30">
        <v>5</v>
      </c>
      <c r="B11" s="6" t="s">
        <v>2</v>
      </c>
      <c r="C11" s="6">
        <v>0</v>
      </c>
      <c r="D11" s="15">
        <v>2000</v>
      </c>
      <c r="E11" s="37">
        <f t="shared" si="0"/>
        <v>0</v>
      </c>
      <c r="F11"/>
    </row>
    <row r="12" spans="1:6" ht="15">
      <c r="A12" s="30">
        <v>6</v>
      </c>
      <c r="B12" s="6" t="s">
        <v>10</v>
      </c>
      <c r="C12" s="6"/>
      <c r="D12" s="15">
        <v>2000</v>
      </c>
      <c r="E12" s="37">
        <f t="shared" si="0"/>
        <v>0</v>
      </c>
      <c r="F12"/>
    </row>
    <row r="13" spans="1:6" ht="15.75" thickBot="1">
      <c r="A13" s="31">
        <v>7</v>
      </c>
      <c r="B13" s="16" t="s">
        <v>20</v>
      </c>
      <c r="C13" s="16">
        <v>0</v>
      </c>
      <c r="D13" s="17">
        <v>2000</v>
      </c>
      <c r="E13" s="38">
        <f t="shared" si="0"/>
        <v>0</v>
      </c>
      <c r="F13"/>
    </row>
    <row r="14" spans="1:6" ht="30.75" customHeight="1" thickBot="1">
      <c r="A14" s="70" t="s">
        <v>44</v>
      </c>
      <c r="B14" s="71"/>
      <c r="C14" s="71"/>
      <c r="D14" s="72"/>
      <c r="E14" s="39">
        <f>SUM(E7:E13)</f>
        <v>0</v>
      </c>
      <c r="F14"/>
    </row>
    <row r="15" spans="1:5" s="3" customFormat="1" ht="30">
      <c r="A15" s="32" t="s">
        <v>9</v>
      </c>
      <c r="B15" s="22" t="s">
        <v>27</v>
      </c>
      <c r="C15" s="18" t="s">
        <v>11</v>
      </c>
      <c r="D15" s="5" t="s">
        <v>53</v>
      </c>
      <c r="E15" s="33" t="s">
        <v>25</v>
      </c>
    </row>
    <row r="16" spans="1:6" ht="15">
      <c r="A16" s="30">
        <v>8</v>
      </c>
      <c r="B16" s="6" t="s">
        <v>7</v>
      </c>
      <c r="C16" s="6">
        <v>0</v>
      </c>
      <c r="D16" s="7">
        <v>5000</v>
      </c>
      <c r="E16" s="37">
        <f>C16*D16</f>
        <v>0</v>
      </c>
      <c r="F16"/>
    </row>
    <row r="17" spans="1:6" ht="15.75" thickBot="1">
      <c r="A17" s="31">
        <v>9</v>
      </c>
      <c r="B17" s="16" t="s">
        <v>12</v>
      </c>
      <c r="C17" s="16">
        <v>0</v>
      </c>
      <c r="D17" s="19">
        <v>5000</v>
      </c>
      <c r="E17" s="38">
        <f>C17*D17</f>
        <v>0</v>
      </c>
      <c r="F17"/>
    </row>
    <row r="18" spans="1:6" ht="30.75" customHeight="1" thickBot="1">
      <c r="A18" s="70" t="s">
        <v>43</v>
      </c>
      <c r="B18" s="71"/>
      <c r="C18" s="71"/>
      <c r="D18" s="72"/>
      <c r="E18" s="39">
        <f>SUM(E16:E17)</f>
        <v>0</v>
      </c>
      <c r="F18"/>
    </row>
    <row r="19" spans="1:5" s="1" customFormat="1" ht="31.5">
      <c r="A19" s="32" t="s">
        <v>9</v>
      </c>
      <c r="B19" s="23" t="s">
        <v>28</v>
      </c>
      <c r="C19" s="18" t="s">
        <v>8</v>
      </c>
      <c r="D19" s="5" t="s">
        <v>53</v>
      </c>
      <c r="E19" s="33" t="s">
        <v>49</v>
      </c>
    </row>
    <row r="20" spans="1:6" ht="15">
      <c r="A20" s="30">
        <v>10</v>
      </c>
      <c r="B20" s="6" t="s">
        <v>5</v>
      </c>
      <c r="C20" s="6">
        <v>0</v>
      </c>
      <c r="D20" s="7">
        <v>20</v>
      </c>
      <c r="E20" s="37">
        <f>C20*D20</f>
        <v>0</v>
      </c>
      <c r="F20"/>
    </row>
    <row r="21" spans="1:6" ht="15">
      <c r="A21" s="30">
        <v>11</v>
      </c>
      <c r="B21" s="6" t="s">
        <v>6</v>
      </c>
      <c r="C21" s="6">
        <v>0</v>
      </c>
      <c r="D21" s="7">
        <v>20</v>
      </c>
      <c r="E21" s="37">
        <f>C21*D21</f>
        <v>0</v>
      </c>
      <c r="F21"/>
    </row>
    <row r="22" spans="1:6" ht="15.75" thickBot="1">
      <c r="A22" s="31">
        <v>12</v>
      </c>
      <c r="B22" s="16" t="s">
        <v>2</v>
      </c>
      <c r="C22" s="16">
        <v>0</v>
      </c>
      <c r="D22" s="19">
        <v>20</v>
      </c>
      <c r="E22" s="38">
        <f>C22*D22</f>
        <v>0</v>
      </c>
      <c r="F22"/>
    </row>
    <row r="23" spans="1:6" ht="30.75" customHeight="1" thickBot="1">
      <c r="A23" s="70" t="s">
        <v>42</v>
      </c>
      <c r="B23" s="71"/>
      <c r="C23" s="71"/>
      <c r="D23" s="72"/>
      <c r="E23" s="39">
        <f>SUM(E20:E22)</f>
        <v>0</v>
      </c>
      <c r="F23"/>
    </row>
    <row r="24" spans="1:5" s="1" customFormat="1" ht="37.5" customHeight="1">
      <c r="A24" s="64" t="s">
        <v>29</v>
      </c>
      <c r="B24" s="65"/>
      <c r="C24" s="65"/>
      <c r="D24" s="66"/>
      <c r="E24" s="40">
        <f>SUM(E23,E18,E14)</f>
        <v>0</v>
      </c>
    </row>
    <row r="25" spans="1:5" s="43" customFormat="1" ht="18.75" customHeight="1">
      <c r="A25" s="67"/>
      <c r="B25" s="68"/>
      <c r="C25" s="68"/>
      <c r="D25" s="68"/>
      <c r="E25" s="69"/>
    </row>
    <row r="26" spans="1:5" s="1" customFormat="1" ht="42.75" customHeight="1">
      <c r="A26" s="58" t="s">
        <v>14</v>
      </c>
      <c r="B26" s="59"/>
      <c r="C26" s="59"/>
      <c r="D26" s="59"/>
      <c r="E26" s="60"/>
    </row>
    <row r="27" spans="1:6" ht="43.5" customHeight="1">
      <c r="A27" s="27" t="s">
        <v>4</v>
      </c>
      <c r="B27" s="20" t="s">
        <v>31</v>
      </c>
      <c r="C27" s="5" t="s">
        <v>1</v>
      </c>
      <c r="D27" s="18" t="s">
        <v>23</v>
      </c>
      <c r="E27" s="33" t="s">
        <v>30</v>
      </c>
      <c r="F27"/>
    </row>
    <row r="28" spans="1:6" ht="15">
      <c r="A28" s="30"/>
      <c r="B28" s="11" t="s">
        <v>15</v>
      </c>
      <c r="C28" s="6">
        <v>0</v>
      </c>
      <c r="D28" s="15">
        <v>2000</v>
      </c>
      <c r="E28" s="37">
        <f>C28*D28</f>
        <v>0</v>
      </c>
      <c r="F28"/>
    </row>
    <row r="29" spans="1:6" ht="15">
      <c r="A29" s="30">
        <v>13</v>
      </c>
      <c r="B29" s="6" t="s">
        <v>16</v>
      </c>
      <c r="C29" s="6">
        <v>0</v>
      </c>
      <c r="D29" s="15">
        <v>2000</v>
      </c>
      <c r="E29" s="37">
        <f>C29*D29</f>
        <v>0</v>
      </c>
      <c r="F29"/>
    </row>
    <row r="30" spans="1:6" ht="15.75" thickBot="1">
      <c r="A30" s="31">
        <v>14</v>
      </c>
      <c r="B30" s="16" t="s">
        <v>17</v>
      </c>
      <c r="C30" s="16">
        <v>0</v>
      </c>
      <c r="D30" s="17">
        <v>2000</v>
      </c>
      <c r="E30" s="38">
        <f>C30*D30</f>
        <v>0</v>
      </c>
      <c r="F30"/>
    </row>
    <row r="31" spans="1:6" ht="30.75" customHeight="1" thickBot="1">
      <c r="A31" s="70" t="s">
        <v>45</v>
      </c>
      <c r="B31" s="71"/>
      <c r="C31" s="71"/>
      <c r="D31" s="72"/>
      <c r="E31" s="39">
        <f>SUM(E28:E30)</f>
        <v>0</v>
      </c>
      <c r="F31"/>
    </row>
    <row r="32" spans="1:6" ht="30">
      <c r="A32" s="32" t="s">
        <v>9</v>
      </c>
      <c r="B32" s="22" t="s">
        <v>36</v>
      </c>
      <c r="C32" s="18" t="s">
        <v>11</v>
      </c>
      <c r="D32" s="5" t="s">
        <v>53</v>
      </c>
      <c r="E32" s="33" t="s">
        <v>32</v>
      </c>
      <c r="F32"/>
    </row>
    <row r="33" spans="1:6" ht="15.75" thickBot="1">
      <c r="A33" s="31">
        <v>15</v>
      </c>
      <c r="B33" s="16" t="s">
        <v>7</v>
      </c>
      <c r="C33" s="16">
        <v>0</v>
      </c>
      <c r="D33" s="19">
        <v>500</v>
      </c>
      <c r="E33" s="38">
        <f>C33*D33</f>
        <v>0</v>
      </c>
      <c r="F33"/>
    </row>
    <row r="34" spans="1:6" ht="30.75" customHeight="1" thickBot="1">
      <c r="A34" s="70" t="s">
        <v>46</v>
      </c>
      <c r="B34" s="71"/>
      <c r="C34" s="71"/>
      <c r="D34" s="72"/>
      <c r="E34" s="39">
        <f>SUM(E33)</f>
        <v>0</v>
      </c>
      <c r="F34"/>
    </row>
    <row r="35" spans="1:5" s="1" customFormat="1" ht="41.25" customHeight="1" thickBot="1">
      <c r="A35" s="74" t="s">
        <v>33</v>
      </c>
      <c r="B35" s="75"/>
      <c r="C35" s="75"/>
      <c r="D35" s="76"/>
      <c r="E35" s="41">
        <f>SUM(E34,E31)</f>
        <v>0</v>
      </c>
    </row>
    <row r="36" spans="1:5" s="1" customFormat="1" ht="21" customHeight="1" thickBot="1">
      <c r="A36" s="77"/>
      <c r="B36" s="78"/>
      <c r="C36" s="78"/>
      <c r="D36" s="78"/>
      <c r="E36" s="78"/>
    </row>
    <row r="37" spans="1:6" s="1" customFormat="1" ht="67.5" customHeight="1">
      <c r="A37" s="73" t="s">
        <v>55</v>
      </c>
      <c r="B37" s="50"/>
      <c r="C37" s="50"/>
      <c r="D37" s="50"/>
      <c r="E37" s="50"/>
      <c r="F37" s="51"/>
    </row>
    <row r="38" spans="1:7" ht="43.5" customHeight="1">
      <c r="A38" s="4" t="s">
        <v>4</v>
      </c>
      <c r="B38" s="52" t="s">
        <v>37</v>
      </c>
      <c r="C38" s="52"/>
      <c r="D38" s="5" t="s">
        <v>48</v>
      </c>
      <c r="E38" s="5" t="s">
        <v>53</v>
      </c>
      <c r="F38" s="24" t="s">
        <v>47</v>
      </c>
      <c r="G38" s="10"/>
    </row>
    <row r="39" spans="1:7" ht="20.25" customHeight="1">
      <c r="A39" s="79">
        <v>16</v>
      </c>
      <c r="B39" s="79" t="s">
        <v>51</v>
      </c>
      <c r="C39" s="12" t="s">
        <v>38</v>
      </c>
      <c r="D39" s="12"/>
      <c r="E39" s="21">
        <v>500</v>
      </c>
      <c r="F39" s="35">
        <f aca="true" t="shared" si="1" ref="F39:F44">D39*E39</f>
        <v>0</v>
      </c>
      <c r="G39" s="10"/>
    </row>
    <row r="40" spans="1:7" ht="23.25" customHeight="1">
      <c r="A40" s="80"/>
      <c r="B40" s="80"/>
      <c r="C40" s="12" t="s">
        <v>39</v>
      </c>
      <c r="D40" s="12"/>
      <c r="E40" s="21">
        <v>100</v>
      </c>
      <c r="F40" s="35">
        <f t="shared" si="1"/>
        <v>0</v>
      </c>
      <c r="G40" s="10"/>
    </row>
    <row r="41" spans="1:7" ht="21.75" customHeight="1">
      <c r="A41" s="79">
        <v>17</v>
      </c>
      <c r="B41" s="79" t="s">
        <v>40</v>
      </c>
      <c r="C41" s="12" t="s">
        <v>38</v>
      </c>
      <c r="D41" s="12"/>
      <c r="E41" s="21">
        <v>500</v>
      </c>
      <c r="F41" s="35">
        <f t="shared" si="1"/>
        <v>0</v>
      </c>
      <c r="G41" s="10"/>
    </row>
    <row r="42" spans="1:7" ht="20.25" customHeight="1">
      <c r="A42" s="80"/>
      <c r="B42" s="80"/>
      <c r="C42" s="12" t="s">
        <v>39</v>
      </c>
      <c r="D42" s="12"/>
      <c r="E42" s="21">
        <v>100</v>
      </c>
      <c r="F42" s="35">
        <f t="shared" si="1"/>
        <v>0</v>
      </c>
      <c r="G42" s="10"/>
    </row>
    <row r="43" spans="1:7" ht="19.5" customHeight="1">
      <c r="A43" s="79">
        <v>18</v>
      </c>
      <c r="B43" s="79" t="s">
        <v>41</v>
      </c>
      <c r="C43" s="12" t="s">
        <v>38</v>
      </c>
      <c r="D43" s="12"/>
      <c r="E43" s="21">
        <v>500</v>
      </c>
      <c r="F43" s="35">
        <f t="shared" si="1"/>
        <v>0</v>
      </c>
      <c r="G43" s="10"/>
    </row>
    <row r="44" spans="1:7" ht="19.5" customHeight="1">
      <c r="A44" s="80"/>
      <c r="B44" s="80"/>
      <c r="C44" s="12" t="s">
        <v>39</v>
      </c>
      <c r="D44" s="12"/>
      <c r="E44" s="21">
        <v>100</v>
      </c>
      <c r="F44" s="35">
        <f t="shared" si="1"/>
        <v>0</v>
      </c>
      <c r="G44" s="10"/>
    </row>
    <row r="45" spans="1:6" s="1" customFormat="1" ht="41.25" customHeight="1" thickBot="1">
      <c r="A45" s="53" t="s">
        <v>50</v>
      </c>
      <c r="B45" s="54"/>
      <c r="C45" s="54"/>
      <c r="D45" s="54"/>
      <c r="E45" s="54"/>
      <c r="F45" s="36">
        <f>SUM(F39:F44)</f>
        <v>0</v>
      </c>
    </row>
    <row r="46" spans="1:6" ht="21" customHeight="1">
      <c r="A46" s="9"/>
      <c r="B46" s="10"/>
      <c r="C46" s="10"/>
      <c r="D46" s="9"/>
      <c r="F46" s="25"/>
    </row>
    <row r="47" spans="1:6" ht="28.5" customHeight="1">
      <c r="A47" s="45" t="s">
        <v>52</v>
      </c>
      <c r="B47" s="45"/>
      <c r="C47" s="45"/>
      <c r="D47" s="45"/>
      <c r="E47" s="45"/>
      <c r="F47" s="44">
        <f>SUM(F45,E35,E24)</f>
        <v>0</v>
      </c>
    </row>
  </sheetData>
  <sheetProtection/>
  <mergeCells count="25">
    <mergeCell ref="A37:F37"/>
    <mergeCell ref="A35:D35"/>
    <mergeCell ref="A36:E36"/>
    <mergeCell ref="B39:B40"/>
    <mergeCell ref="B41:B42"/>
    <mergeCell ref="B43:B44"/>
    <mergeCell ref="A39:A40"/>
    <mergeCell ref="A41:A42"/>
    <mergeCell ref="A43:A44"/>
    <mergeCell ref="A25:E25"/>
    <mergeCell ref="A14:D14"/>
    <mergeCell ref="A18:D18"/>
    <mergeCell ref="A23:D23"/>
    <mergeCell ref="A31:D31"/>
    <mergeCell ref="A34:D34"/>
    <mergeCell ref="A47:E47"/>
    <mergeCell ref="B1:E1"/>
    <mergeCell ref="A3:E3"/>
    <mergeCell ref="B2:E2"/>
    <mergeCell ref="B38:C38"/>
    <mergeCell ref="A45:E45"/>
    <mergeCell ref="A4:E4"/>
    <mergeCell ref="A26:E26"/>
    <mergeCell ref="B6:E6"/>
    <mergeCell ref="A24:D24"/>
  </mergeCells>
  <printOptions/>
  <pageMargins left="0" right="0" top="0.75" bottom="0.5" header="0.3" footer="0.3"/>
  <pageSetup horizontalDpi="600" verticalDpi="600" orientation="landscape" scale="90"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susan.windsor</dc:creator>
  <cp:keywords/>
  <dc:description/>
  <cp:lastModifiedBy>Eyvette Wright</cp:lastModifiedBy>
  <cp:lastPrinted>2014-01-09T20:44:33Z</cp:lastPrinted>
  <dcterms:created xsi:type="dcterms:W3CDTF">2013-09-17T17:18:17Z</dcterms:created>
  <dcterms:modified xsi:type="dcterms:W3CDTF">2023-01-31T17:16:24Z</dcterms:modified>
  <cp:category/>
  <cp:version/>
  <cp:contentType/>
  <cp:contentStatus/>
</cp:coreProperties>
</file>